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4\Projektid\Hakkepuidurajad, RMK\"/>
    </mc:Choice>
  </mc:AlternateContent>
  <xr:revisionPtr revIDLastSave="0" documentId="13_ncr:1_{CEBF34D3-D5A2-43F0-8F40-756C13F646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" l="1"/>
  <c r="L20" i="1"/>
  <c r="J22" i="1"/>
  <c r="J20" i="1"/>
  <c r="J21" i="1"/>
  <c r="F22" i="1"/>
  <c r="F20" i="1"/>
  <c r="L21" i="1"/>
  <c r="F21" i="1"/>
  <c r="I44" i="1" l="1"/>
  <c r="I46" i="1" s="1"/>
  <c r="J45" i="1" s="1"/>
  <c r="C44" i="1"/>
  <c r="C46" i="1" s="1"/>
  <c r="C45" i="1" s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<sst xmlns="http://schemas.openxmlformats.org/spreadsheetml/2006/main" count="56" uniqueCount="47">
  <si>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</si>
  <si>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</si>
  <si>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</si>
  <si>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</si>
  <si>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</si>
  <si>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</si>
  <si>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</si>
  <si>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</si>
  <si>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</si>
  <si>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</si>
  <si>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</si>
  <si>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</si>
  <si>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</si>
  <si>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</si>
  <si>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</si>
  <si>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</si>
  <si>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</si>
  <si>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</si>
  <si>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</si>
  <si>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</si>
  <si>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</si>
  <si>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</si>
  <si>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</si>
  <si>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</si>
  <si>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/allkirjastatud digitaalselt/</t>
  </si>
  <si>
    <t>Kuupäev: vastavalt viimasele digiallkirjale</t>
  </si>
  <si>
    <t>Telefon: 5578567</t>
  </si>
  <si>
    <t>RIIGIMETSA MAJANDAMISE KESKUS</t>
  </si>
  <si>
    <t>Telefon: 6767500</t>
  </si>
  <si>
    <t>Sagadi küla, Haljala vald, 45403, Lääne- Virumaa</t>
  </si>
  <si>
    <t>Reg.kood: 70004459</t>
  </si>
  <si>
    <t>Aia 23-4, Jõgeva, 48304</t>
  </si>
  <si>
    <t>töö</t>
  </si>
  <si>
    <t>1.</t>
  </si>
  <si>
    <t>2.</t>
  </si>
  <si>
    <t>3.</t>
  </si>
  <si>
    <t>Käibemaks 22%:</t>
  </si>
  <si>
    <t xml:space="preserve">TEOSTATUD TÖÖDE AKT </t>
  </si>
  <si>
    <t>E-post: andri.plato@rmk.ee</t>
  </si>
  <si>
    <t>nr.1-18/2024/209</t>
  </si>
  <si>
    <t>Männikjärve, Sopa ja Võlingi hakkepuidurajad</t>
  </si>
  <si>
    <t>01.11- 10.12.2024</t>
  </si>
  <si>
    <t>A K T</t>
  </si>
  <si>
    <t>Andri Plato</t>
  </si>
  <si>
    <t xml:space="preserve">Männikjärve raba õpperaja lisahake </t>
  </si>
  <si>
    <t xml:space="preserve">Sopa allika õpperaja lisahake </t>
  </si>
  <si>
    <t>Võlingi allika matkaraja lisahake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</si>
</sst>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3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3" fillId="0" borderId="10" xfId="0" applyFont="1" applyBorder="1"/>
    <xf numFmtId="0" fontId="34" fillId="0" borderId="10" xfId="0" applyFont="1" applyBorder="1"/>
    <xf numFmtId="0" fontId="35" fillId="0" borderId="10" xfId="0" applyFont="1" applyBorder="1"/>
    <xf numFmtId="4" fontId="36" fillId="0" borderId="10" xfId="0" applyNumberFormat="1" applyFont="1" applyBorder="1"/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0" fontId="33" fillId="0" borderId="11" xfId="0" applyFont="1" applyBorder="1"/>
    <xf numFmtId="0" fontId="34" fillId="0" borderId="13" xfId="0" applyFont="1" applyBorder="1"/>
    <xf numFmtId="0" fontId="33" fillId="0" borderId="10" xfId="0" applyFont="1" applyBorder="1" applyAlignment="1">
      <alignment vertical="center" wrapText="1"/>
    </xf>
    <xf numFmtId="0" fontId="33" fillId="0" borderId="10" xfId="0" applyFont="1" applyBorder="1" applyAlignment="1">
      <alignment wrapText="1"/>
    </xf>
    <xf numFmtId="4" fontId="33" fillId="0" borderId="16" xfId="0" applyNumberFormat="1" applyFont="1" applyBorder="1" applyAlignment="1">
      <alignment horizontal="center" vertical="center"/>
    </xf>
    <xf numFmtId="4" fontId="33" fillId="0" borderId="17" xfId="0" applyNumberFormat="1" applyFont="1" applyBorder="1" applyAlignment="1">
      <alignment horizontal="center" vertical="center"/>
    </xf>
    <xf numFmtId="2" fontId="33" fillId="0" borderId="13" xfId="0" applyNumberFormat="1" applyFont="1" applyBorder="1" applyAlignment="1">
      <alignment horizontal="center" vertical="center"/>
    </xf>
    <xf numFmtId="4" fontId="33" fillId="0" borderId="10" xfId="0" applyNumberFormat="1" applyFont="1" applyBorder="1" applyAlignment="1">
      <alignment horizontal="center" vertical="center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23AB576E-D9CF-4553-B0D8-D4A841126EF7}"/>
            </a:ext>
          </a:extLst>
        </xdr:cNvPr>
        <xdr:cNvSpPr txBox="1"/>
      </xdr:nvSpPr>
      <xdr:spPr>
        <a:xfrm>
          <a:off x="487680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32CD737-174A-4CB8-900C-D7A2FA9A258A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421ACBCB-E6A0-4012-B794-13702FDA0C8B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C1C6D346-0CE4-4304-90D6-F18F925155E5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A1CD6ED2-6B04-48FA-A2AE-7C9CA289917B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EA8A02A5-83EA-413B-84E5-3B828FBB0104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FCF2C946-DED6-46FC-82F6-E3EF74D62B34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9C22D4B-F54D-45F2-B0C3-8FB6B30C49A2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765AD8ED-A4FF-45F3-A4C5-BB9EEB0B6883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F2087293-616E-4042-AED9-4EAE3B64DA2E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25FDFF3C-C364-46CC-8F62-8A7221936E95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95E431E8-25AC-48C5-BFE9-BA8069D582D5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C6367532-3692-4261-8014-CECBE65C5017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E6D3B1C3-BB9B-4B62-8991-3DD83B4208EA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361A025A-242B-4421-9D8C-1E051FE88419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AA37C943-B1C0-49A4-A211-F662820E9FA6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D4875035-5FB5-4642-8E80-EC85506EEAE4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45359348-5CBA-41C2-AE5D-2996F1EE7A08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73FE2B1E-4A10-427B-A403-09FC33F19C88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246D8F9D-9EC9-4708-925B-B81337C6503E}"/>
            </a:ext>
          </a:extLst>
        </xdr:cNvPr>
        <xdr:cNvSpPr txBox="1"/>
      </xdr:nvSpPr>
      <xdr:spPr>
        <a:xfrm>
          <a:off x="487680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EA343E9E-012C-43E7-98D6-5860EB14EF61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B1AD43A6-2F54-47EC-8C4B-C8F2B84DD280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8BD02E54-B574-46B5-B941-EFB0DDA49E39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49CBBF15-A8ED-4E11-9D65-8F20E838ABAF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ACDCDAF-DA80-4E3F-939F-AD3C9E305BA2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D9D9DEA7-F10C-48E1-8B1F-0B63469A77F1}"/>
            </a:ext>
          </a:extLst>
        </xdr:cNvPr>
        <xdr:cNvSpPr txBox="1"/>
      </xdr:nvSpPr>
      <xdr:spPr>
        <a:xfrm>
          <a:off x="4876800" y="3451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topLeftCell="A31" workbookViewId="0">
      <selection activeCell="H30" sqref="H30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37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/>
      <c r="E3" s="4"/>
      <c r="F3" s="6"/>
      <c r="I3" s="4" t="s">
        <v>1</v>
      </c>
      <c r="L3" s="2"/>
    </row>
    <row r="4" spans="1:12" x14ac:dyDescent="0.25">
      <c r="A4" s="4" t="s">
        <v>27</v>
      </c>
      <c r="B4" s="4"/>
      <c r="C4" s="6"/>
      <c r="D4" s="41"/>
      <c r="E4" s="4"/>
      <c r="F4" s="5"/>
      <c r="I4" s="4" t="s">
        <v>2</v>
      </c>
      <c r="L4" s="2"/>
    </row>
    <row r="5" spans="1:12" x14ac:dyDescent="0.25">
      <c r="A5" s="14" t="s">
        <v>29</v>
      </c>
      <c r="B5" s="4"/>
      <c r="C5" s="7"/>
      <c r="D5" s="42"/>
      <c r="E5" s="4"/>
      <c r="F5" s="9"/>
      <c r="I5" s="4" t="s">
        <v>31</v>
      </c>
      <c r="L5" s="2"/>
    </row>
    <row r="6" spans="1:12" x14ac:dyDescent="0.25">
      <c r="A6" s="4" t="s">
        <v>30</v>
      </c>
      <c r="B6" s="10"/>
      <c r="C6" s="7"/>
      <c r="D6" s="88"/>
      <c r="E6" s="4"/>
      <c r="F6" s="5"/>
      <c r="I6" s="4" t="s">
        <v>3</v>
      </c>
      <c r="L6" s="2"/>
    </row>
    <row r="7" spans="1:12" x14ac:dyDescent="0.25">
      <c r="A7" s="4" t="s">
        <v>28</v>
      </c>
      <c r="B7" s="11"/>
      <c r="C7" s="7"/>
      <c r="D7" s="42"/>
      <c r="E7" s="4"/>
      <c r="F7" s="9"/>
      <c r="I7" s="4" t="s">
        <v>26</v>
      </c>
      <c r="L7" s="2"/>
    </row>
    <row r="8" spans="1:12" x14ac:dyDescent="0.25">
      <c r="A8" s="9" t="s">
        <v>38</v>
      </c>
      <c r="B8" s="11"/>
      <c r="C8" s="7"/>
      <c r="D8" s="42"/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39</v>
      </c>
      <c r="C11" s="1"/>
      <c r="D11" s="3"/>
      <c r="E11" s="3"/>
      <c r="F11" s="3"/>
      <c r="G11" s="3"/>
      <c r="I11" s="3" t="s">
        <v>25</v>
      </c>
      <c r="L11" s="2"/>
    </row>
    <row r="12" spans="1:12" x14ac:dyDescent="0.25">
      <c r="A12" s="1" t="s">
        <v>5</v>
      </c>
      <c r="B12" s="15" t="s">
        <v>40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41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93" t="s">
        <v>42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ht="13.8" thickBot="1" x14ac:dyDescent="0.3">
      <c r="A15" s="94" t="s">
        <v>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x14ac:dyDescent="0.25">
      <c r="A16" s="95" t="s">
        <v>8</v>
      </c>
      <c r="B16" s="95" t="s">
        <v>9</v>
      </c>
      <c r="C16" s="96" t="s">
        <v>10</v>
      </c>
      <c r="D16" s="97"/>
      <c r="E16" s="97"/>
      <c r="F16" s="98"/>
      <c r="G16" s="96" t="s">
        <v>11</v>
      </c>
      <c r="H16" s="97"/>
      <c r="I16" s="99" t="s">
        <v>12</v>
      </c>
      <c r="J16" s="100"/>
      <c r="K16" s="97" t="s">
        <v>13</v>
      </c>
      <c r="L16" s="98"/>
    </row>
    <row r="17" spans="1:13" x14ac:dyDescent="0.25">
      <c r="A17" s="95"/>
      <c r="B17" s="95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8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9"/>
      <c r="B19" s="79"/>
      <c r="C19" s="79"/>
      <c r="D19" s="79"/>
      <c r="E19" s="79"/>
      <c r="F19" s="79"/>
      <c r="G19" s="25"/>
      <c r="H19" s="26"/>
      <c r="I19" s="68"/>
      <c r="J19" s="27"/>
      <c r="K19" s="61"/>
      <c r="L19" s="28"/>
    </row>
    <row r="20" spans="1:13" x14ac:dyDescent="0.25">
      <c r="A20" s="121" t="s">
        <v>33</v>
      </c>
      <c r="B20" s="89" t="s">
        <v>44</v>
      </c>
      <c r="C20" s="122" t="s">
        <v>32</v>
      </c>
      <c r="D20" s="90">
        <v>1</v>
      </c>
      <c r="E20" s="90">
        <v>4015</v>
      </c>
      <c r="F20" s="90">
        <f>E20*D20</f>
        <v>4015</v>
      </c>
      <c r="G20" s="25"/>
      <c r="H20" s="26"/>
      <c r="I20" s="125">
        <v>1</v>
      </c>
      <c r="J20" s="126">
        <f>I20*E20</f>
        <v>4015</v>
      </c>
      <c r="K20" s="127">
        <v>1</v>
      </c>
      <c r="L20" s="128">
        <f>K20*E20</f>
        <v>4015</v>
      </c>
    </row>
    <row r="21" spans="1:13" x14ac:dyDescent="0.25">
      <c r="A21" s="121" t="s">
        <v>34</v>
      </c>
      <c r="B21" s="123" t="s">
        <v>45</v>
      </c>
      <c r="C21" s="122" t="s">
        <v>32</v>
      </c>
      <c r="D21" s="90">
        <v>1</v>
      </c>
      <c r="E21" s="90">
        <v>2068</v>
      </c>
      <c r="F21" s="90">
        <f>D21*E21</f>
        <v>2068</v>
      </c>
      <c r="G21" s="82"/>
      <c r="H21" s="26"/>
      <c r="I21" s="125">
        <v>1</v>
      </c>
      <c r="J21" s="126">
        <f>I21*E21</f>
        <v>2068</v>
      </c>
      <c r="K21" s="127">
        <v>1</v>
      </c>
      <c r="L21" s="128">
        <f>K21*E21</f>
        <v>2068</v>
      </c>
    </row>
    <row r="22" spans="1:13" x14ac:dyDescent="0.25">
      <c r="A22" s="121" t="s">
        <v>35</v>
      </c>
      <c r="B22" s="89" t="s">
        <v>46</v>
      </c>
      <c r="C22" s="122" t="s">
        <v>32</v>
      </c>
      <c r="D22" s="90">
        <v>1</v>
      </c>
      <c r="E22" s="89">
        <v>1543</v>
      </c>
      <c r="F22" s="90">
        <f t="shared" ref="F22:F25" si="0">E22*D22</f>
        <v>1543</v>
      </c>
      <c r="G22" s="25"/>
      <c r="H22" s="26"/>
      <c r="I22" s="125">
        <v>1</v>
      </c>
      <c r="J22" s="126">
        <f>I22*E22</f>
        <v>1543</v>
      </c>
      <c r="K22" s="127">
        <v>1</v>
      </c>
      <c r="L22" s="128">
        <f t="shared" ref="L22:L23" si="1">K22*E22</f>
        <v>1543</v>
      </c>
    </row>
    <row r="23" spans="1:13" x14ac:dyDescent="0.25">
      <c r="A23" s="121"/>
      <c r="B23" s="124"/>
      <c r="C23" s="122"/>
      <c r="D23" s="90"/>
      <c r="E23" s="89"/>
      <c r="F23" s="90"/>
      <c r="G23" s="25"/>
      <c r="H23" s="26"/>
      <c r="I23" s="125"/>
      <c r="J23" s="126"/>
      <c r="K23" s="127"/>
      <c r="L23" s="128"/>
    </row>
    <row r="24" spans="1:13" x14ac:dyDescent="0.25">
      <c r="A24" s="91"/>
      <c r="B24" s="91"/>
      <c r="C24" s="91"/>
      <c r="D24" s="91"/>
      <c r="E24" s="91"/>
      <c r="F24" s="91"/>
      <c r="G24" s="82"/>
      <c r="H24" s="26"/>
      <c r="I24" s="85"/>
      <c r="J24" s="27"/>
      <c r="K24" s="84"/>
      <c r="L24" s="28"/>
    </row>
    <row r="25" spans="1:13" x14ac:dyDescent="0.25">
      <c r="A25" s="89"/>
      <c r="B25" s="89"/>
      <c r="C25" s="90"/>
      <c r="D25" s="90"/>
      <c r="E25" s="89"/>
      <c r="F25" s="90"/>
      <c r="G25" s="25"/>
      <c r="H25" s="26"/>
      <c r="I25" s="45"/>
      <c r="J25" s="27"/>
      <c r="K25" s="61"/>
      <c r="L25" s="28"/>
    </row>
    <row r="26" spans="1:13" ht="14.4" x14ac:dyDescent="0.3">
      <c r="A26" s="80"/>
      <c r="B26" s="80"/>
      <c r="C26" s="80"/>
      <c r="D26" s="80"/>
      <c r="E26" s="80"/>
      <c r="F26" s="80"/>
      <c r="G26" s="82"/>
      <c r="H26" s="26"/>
      <c r="I26" s="50"/>
      <c r="J26" s="27"/>
      <c r="K26" s="62"/>
      <c r="L26" s="28"/>
      <c r="M26" s="87"/>
    </row>
    <row r="27" spans="1:13" x14ac:dyDescent="0.25">
      <c r="A27" s="79"/>
      <c r="B27" s="79"/>
      <c r="C27" s="79"/>
      <c r="D27" s="79"/>
      <c r="E27" s="79"/>
      <c r="F27" s="79"/>
      <c r="G27" s="25"/>
      <c r="H27" s="26"/>
      <c r="I27" s="46"/>
      <c r="J27" s="27"/>
      <c r="K27" s="62"/>
      <c r="L27" s="28"/>
    </row>
    <row r="28" spans="1:13" ht="14.4" x14ac:dyDescent="0.3">
      <c r="A28" s="80"/>
      <c r="B28" s="80"/>
      <c r="C28" s="80"/>
      <c r="D28" s="80"/>
      <c r="E28" s="80"/>
      <c r="F28" s="80"/>
      <c r="G28" s="83"/>
      <c r="H28" s="52"/>
      <c r="I28" s="53"/>
      <c r="J28" s="27"/>
      <c r="K28" s="84"/>
      <c r="L28" s="28"/>
    </row>
    <row r="29" spans="1:13" s="55" customFormat="1" x14ac:dyDescent="0.25">
      <c r="A29" s="79"/>
      <c r="B29" s="79"/>
      <c r="C29" s="79"/>
      <c r="D29" s="79"/>
      <c r="E29" s="79"/>
      <c r="F29" s="79"/>
      <c r="G29" s="64"/>
      <c r="H29" s="52"/>
      <c r="I29" s="58"/>
      <c r="J29" s="27"/>
      <c r="K29" s="62"/>
      <c r="L29" s="28"/>
    </row>
    <row r="30" spans="1:13" s="55" customFormat="1" ht="14.4" x14ac:dyDescent="0.3">
      <c r="A30" s="80"/>
      <c r="B30" s="80"/>
      <c r="C30" s="80"/>
      <c r="D30" s="80"/>
      <c r="E30" s="80"/>
      <c r="F30" s="80"/>
      <c r="G30" s="64"/>
      <c r="H30" s="52"/>
      <c r="I30" s="86"/>
      <c r="J30" s="27"/>
      <c r="K30" s="62"/>
      <c r="L30" s="28"/>
    </row>
    <row r="31" spans="1:13" s="55" customFormat="1" x14ac:dyDescent="0.25">
      <c r="A31" s="79"/>
      <c r="B31" s="79"/>
      <c r="C31" s="79"/>
      <c r="D31" s="79"/>
      <c r="E31" s="79"/>
      <c r="F31" s="79"/>
      <c r="G31" s="64"/>
      <c r="H31" s="52"/>
      <c r="I31" s="58"/>
      <c r="J31" s="27"/>
      <c r="K31" s="62"/>
      <c r="L31" s="28"/>
    </row>
    <row r="32" spans="1:13" s="55" customFormat="1" ht="14.4" x14ac:dyDescent="0.3">
      <c r="A32" s="80"/>
      <c r="B32" s="80"/>
      <c r="C32" s="80"/>
      <c r="D32" s="80"/>
      <c r="E32" s="81"/>
      <c r="F32" s="80"/>
      <c r="G32" s="64"/>
      <c r="H32" s="52"/>
      <c r="I32" s="59"/>
      <c r="J32" s="27"/>
      <c r="K32" s="62"/>
      <c r="L32" s="28"/>
    </row>
    <row r="33" spans="1:12" s="55" customFormat="1" x14ac:dyDescent="0.25">
      <c r="A33" s="79"/>
      <c r="B33" s="79"/>
      <c r="C33" s="79"/>
      <c r="D33" s="79"/>
      <c r="E33" s="79"/>
      <c r="F33" s="79"/>
      <c r="G33" s="64"/>
      <c r="H33" s="52"/>
      <c r="I33" s="59"/>
      <c r="J33" s="27"/>
      <c r="K33" s="62"/>
      <c r="L33" s="28"/>
    </row>
    <row r="34" spans="1:12" s="55" customFormat="1" ht="14.4" x14ac:dyDescent="0.3">
      <c r="A34" s="80"/>
      <c r="B34" s="80"/>
      <c r="C34" s="80"/>
      <c r="D34" s="80"/>
      <c r="E34" s="80"/>
      <c r="F34" s="80"/>
      <c r="G34" s="64"/>
      <c r="H34" s="52"/>
      <c r="I34" s="59"/>
      <c r="J34" s="27"/>
      <c r="K34" s="62"/>
      <c r="L34" s="28"/>
    </row>
    <row r="35" spans="1:12" s="55" customFormat="1" x14ac:dyDescent="0.25">
      <c r="A35" s="79"/>
      <c r="B35" s="79"/>
      <c r="C35" s="79"/>
      <c r="D35" s="79"/>
      <c r="E35" s="79"/>
      <c r="F35" s="79"/>
      <c r="G35" s="64"/>
      <c r="H35" s="52"/>
      <c r="I35" s="59"/>
      <c r="J35" s="27"/>
      <c r="K35" s="62"/>
      <c r="L35" s="28"/>
    </row>
    <row r="36" spans="1:12" s="55" customFormat="1" ht="14.4" x14ac:dyDescent="0.3">
      <c r="A36" s="80"/>
      <c r="B36" s="80"/>
      <c r="C36" s="80"/>
      <c r="D36" s="80"/>
      <c r="E36" s="80"/>
      <c r="F36" s="80"/>
      <c r="G36" s="64"/>
      <c r="H36" s="52"/>
      <c r="I36" s="59"/>
      <c r="J36" s="27"/>
      <c r="K36" s="62"/>
      <c r="L36" s="28"/>
    </row>
    <row r="37" spans="1:12" s="55" customFormat="1" ht="14.4" x14ac:dyDescent="0.3">
      <c r="A37" s="80"/>
      <c r="B37" s="80"/>
      <c r="C37" s="80"/>
      <c r="D37" s="80"/>
      <c r="E37" s="80"/>
      <c r="F37" s="80"/>
      <c r="G37" s="64"/>
      <c r="H37" s="52"/>
      <c r="I37" s="59"/>
      <c r="J37" s="27"/>
      <c r="K37" s="84"/>
      <c r="L37" s="28"/>
    </row>
    <row r="38" spans="1:12" s="55" customFormat="1" x14ac:dyDescent="0.25">
      <c r="A38" s="79"/>
      <c r="B38" s="79"/>
      <c r="C38" s="79"/>
      <c r="D38" s="79"/>
      <c r="E38" s="79"/>
      <c r="F38" s="79"/>
      <c r="G38" s="64"/>
      <c r="H38" s="67"/>
      <c r="I38" s="59"/>
      <c r="J38" s="60"/>
      <c r="K38" s="64"/>
      <c r="L38" s="65"/>
    </row>
    <row r="39" spans="1:12" s="55" customFormat="1" ht="14.4" x14ac:dyDescent="0.3">
      <c r="A39" s="51"/>
      <c r="B39" s="56"/>
      <c r="C39" s="51"/>
      <c r="D39" s="51"/>
      <c r="E39" s="51"/>
      <c r="F39" s="51"/>
      <c r="G39" s="66"/>
      <c r="H39" s="67"/>
      <c r="I39" s="59"/>
      <c r="J39" s="60"/>
      <c r="K39" s="64"/>
      <c r="L39" s="65"/>
    </row>
    <row r="40" spans="1:12" ht="14.4" x14ac:dyDescent="0.3">
      <c r="A40" s="32"/>
      <c r="B40" s="57"/>
      <c r="C40" s="48"/>
      <c r="D40" s="29"/>
      <c r="E40" s="30"/>
      <c r="F40" s="69"/>
      <c r="G40" s="28"/>
      <c r="H40" s="26"/>
      <c r="I40" s="46"/>
      <c r="J40" s="27"/>
      <c r="K40" s="63"/>
      <c r="L40" s="28"/>
    </row>
    <row r="41" spans="1:12" ht="14.4" x14ac:dyDescent="0.3">
      <c r="A41" s="32"/>
      <c r="B41" s="57"/>
      <c r="C41" s="48"/>
      <c r="D41" s="29"/>
      <c r="E41" s="30"/>
      <c r="F41" s="69"/>
      <c r="G41" s="28"/>
      <c r="H41" s="26"/>
      <c r="I41" s="46"/>
      <c r="J41" s="27"/>
      <c r="K41" s="63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3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4"/>
      <c r="K43" s="25"/>
      <c r="L43" s="28" t="str">
        <f t="shared" ref="L43" si="2">IF(SUM(E43*K43)=0,"",SUM(E43*K43))</f>
        <v/>
      </c>
    </row>
    <row r="44" spans="1:12" x14ac:dyDescent="0.25">
      <c r="A44" s="33" t="s">
        <v>18</v>
      </c>
      <c r="B44" s="34"/>
      <c r="C44" s="101">
        <f>SUM(F20:F25)</f>
        <v>7626</v>
      </c>
      <c r="D44" s="102"/>
      <c r="E44" s="102"/>
      <c r="F44" s="103"/>
      <c r="G44" s="104">
        <f>SUM(H19:H43)</f>
        <v>0</v>
      </c>
      <c r="H44" s="105"/>
      <c r="I44" s="106">
        <f>SUM(J20:J25)</f>
        <v>7626</v>
      </c>
      <c r="J44" s="107"/>
      <c r="K44" s="108">
        <f>SUM(L19:L43)</f>
        <v>7626</v>
      </c>
      <c r="L44" s="109"/>
    </row>
    <row r="45" spans="1:12" ht="14.4" x14ac:dyDescent="0.3">
      <c r="A45" s="33" t="s">
        <v>36</v>
      </c>
      <c r="B45" s="34"/>
      <c r="C45" s="110">
        <f>C46-C44</f>
        <v>1677.7199999999993</v>
      </c>
      <c r="D45" s="111"/>
      <c r="E45" s="111"/>
      <c r="F45" s="112"/>
      <c r="G45" s="104"/>
      <c r="H45" s="105"/>
      <c r="I45" s="56"/>
      <c r="J45" s="92">
        <f>I46-I44</f>
        <v>1677.7199999999993</v>
      </c>
      <c r="K45" s="108">
        <f>K46-K44</f>
        <v>1677.7199999999993</v>
      </c>
      <c r="L45" s="109"/>
    </row>
    <row r="46" spans="1:12" x14ac:dyDescent="0.25">
      <c r="A46" s="35" t="s">
        <v>19</v>
      </c>
      <c r="B46" s="36"/>
      <c r="C46" s="114">
        <f>C44*1.22</f>
        <v>9303.7199999999993</v>
      </c>
      <c r="D46" s="115"/>
      <c r="E46" s="115"/>
      <c r="F46" s="116"/>
      <c r="G46" s="117"/>
      <c r="H46" s="118"/>
      <c r="I46" s="119">
        <f>I44*1.22</f>
        <v>9303.7199999999993</v>
      </c>
      <c r="J46" s="119"/>
      <c r="K46" s="115">
        <f>K44*1.22</f>
        <v>9303.7199999999993</v>
      </c>
      <c r="L46" s="116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43</v>
      </c>
      <c r="D48" s="2"/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113" t="s">
        <v>24</v>
      </c>
      <c r="B49" s="113"/>
      <c r="C49" s="2"/>
      <c r="D49" s="120"/>
      <c r="E49" s="120"/>
      <c r="F49" s="120"/>
      <c r="G49" s="120"/>
      <c r="H49" s="113" t="s">
        <v>24</v>
      </c>
      <c r="I49" s="113"/>
      <c r="J49" s="113"/>
      <c r="K49" s="113"/>
      <c r="L49" s="113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49:B49"/>
    <mergeCell ref="C46:F46"/>
    <mergeCell ref="G46:H46"/>
    <mergeCell ref="I46:J46"/>
    <mergeCell ref="K46:L46"/>
    <mergeCell ref="H49:L49"/>
    <mergeCell ref="D49:G49"/>
    <mergeCell ref="C44:F44"/>
    <mergeCell ref="G44:H44"/>
    <mergeCell ref="I44:J44"/>
    <mergeCell ref="K44:L44"/>
    <mergeCell ref="C45:F45"/>
    <mergeCell ref="G45:H45"/>
    <mergeCell ref="K45:L45"/>
    <mergeCell ref="A14:L14"/>
    <mergeCell ref="A15:L15"/>
    <mergeCell ref="A16:A17"/>
    <mergeCell ref="B16:B17"/>
    <mergeCell ref="C16:F16"/>
    <mergeCell ref="G16:H16"/>
    <mergeCell ref="I16:J16"/>
    <mergeCell ref="K16:L16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1"/>
    </row>
    <row r="4" spans="1:6" x14ac:dyDescent="0.25">
      <c r="B4" s="72"/>
    </row>
    <row r="7" spans="1:6" ht="14.4" x14ac:dyDescent="0.3">
      <c r="A7" s="73"/>
      <c r="B7" s="73"/>
      <c r="C7" s="73"/>
      <c r="D7" s="73"/>
      <c r="E7" s="73"/>
      <c r="F7" s="73"/>
    </row>
    <row r="9" spans="1:6" ht="14.4" x14ac:dyDescent="0.3">
      <c r="B9" s="70"/>
    </row>
    <row r="11" spans="1:6" ht="14.4" x14ac:dyDescent="0.3">
      <c r="B11" s="74"/>
      <c r="C11" s="74"/>
      <c r="D11" s="74"/>
      <c r="E11" s="74"/>
      <c r="F11" s="74"/>
    </row>
    <row r="12" spans="1:6" ht="14.4" x14ac:dyDescent="0.3">
      <c r="B12" s="74"/>
      <c r="C12" s="74"/>
      <c r="D12" s="74"/>
      <c r="E12" s="74"/>
      <c r="F12" s="74"/>
    </row>
    <row r="13" spans="1:6" ht="14.4" x14ac:dyDescent="0.3">
      <c r="B13" s="74"/>
      <c r="C13" s="74"/>
      <c r="D13" s="74"/>
      <c r="E13" s="74"/>
      <c r="F13" s="74"/>
    </row>
    <row r="14" spans="1:6" ht="14.4" x14ac:dyDescent="0.3">
      <c r="B14" s="74"/>
      <c r="C14" s="74"/>
      <c r="D14" s="74"/>
      <c r="E14" s="74"/>
      <c r="F14" s="75"/>
    </row>
    <row r="15" spans="1:6" ht="14.4" x14ac:dyDescent="0.3">
      <c r="F15" s="74"/>
    </row>
    <row r="16" spans="1:6" ht="14.4" x14ac:dyDescent="0.3">
      <c r="B16" s="74"/>
      <c r="F16" s="75"/>
    </row>
    <row r="19" spans="2:6" ht="14.4" x14ac:dyDescent="0.3">
      <c r="B19" s="70"/>
    </row>
    <row r="21" spans="2:6" ht="14.4" x14ac:dyDescent="0.3">
      <c r="B21" s="76"/>
      <c r="C21" s="76"/>
      <c r="D21" s="76"/>
      <c r="E21" s="76"/>
      <c r="F21" s="76"/>
    </row>
    <row r="22" spans="2:6" ht="14.4" x14ac:dyDescent="0.3">
      <c r="B22" s="76"/>
      <c r="C22" s="76"/>
      <c r="D22" s="76"/>
      <c r="E22" s="76"/>
      <c r="F22" s="76"/>
    </row>
    <row r="23" spans="2:6" ht="14.4" x14ac:dyDescent="0.3">
      <c r="B23" s="76"/>
      <c r="C23" s="76"/>
      <c r="D23" s="76"/>
      <c r="E23" s="76"/>
      <c r="F23" s="76"/>
    </row>
    <row r="24" spans="2:6" ht="14.4" x14ac:dyDescent="0.3">
      <c r="B24" s="76"/>
      <c r="C24" s="76"/>
      <c r="D24" s="76"/>
      <c r="E24" s="76"/>
      <c r="F24" s="76"/>
    </row>
    <row r="25" spans="2:6" ht="14.4" x14ac:dyDescent="0.3">
      <c r="B25" s="76"/>
      <c r="C25" s="76"/>
      <c r="D25" s="76"/>
      <c r="E25" s="76"/>
      <c r="F25" s="76"/>
    </row>
    <row r="26" spans="2:6" ht="14.4" x14ac:dyDescent="0.3">
      <c r="B26" s="76"/>
      <c r="C26" s="76"/>
      <c r="D26" s="76"/>
      <c r="E26" s="76"/>
      <c r="F26" s="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2024-12-13T08:47:57Z</dcterms:modified>
</cp:coreProperties>
</file>